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9440" windowHeight="13875"/>
  </bookViews>
  <sheets>
    <sheet name="ФСР" sheetId="1" r:id="rId1"/>
  </sheets>
  <definedNames>
    <definedName name="_xlnm._FilterDatabase" localSheetId="0" hidden="1">ФСР!$A$4:$F$83</definedName>
    <definedName name="_xlnm.Print_Titles" localSheetId="0">ФСР!$3:$4</definedName>
  </definedNames>
  <calcPr calcId="145621"/>
</workbook>
</file>

<file path=xl/calcChain.xml><?xml version="1.0" encoding="utf-8"?>
<calcChain xmlns="http://schemas.openxmlformats.org/spreadsheetml/2006/main">
  <c r="D22" i="1" l="1"/>
  <c r="D39" i="1" l="1"/>
  <c r="E62" i="1"/>
  <c r="F22" i="1"/>
  <c r="F34" i="1"/>
  <c r="F44" i="1"/>
  <c r="F55" i="1"/>
  <c r="F62" i="1"/>
  <c r="E55" i="1"/>
  <c r="E5" i="1"/>
  <c r="E14" i="1"/>
  <c r="E34" i="1"/>
  <c r="E22" i="1"/>
  <c r="D79" i="1"/>
  <c r="F39" i="1"/>
  <c r="F5" i="1"/>
  <c r="D14" i="1"/>
  <c r="F14" i="1"/>
  <c r="D17" i="1"/>
  <c r="E17" i="1"/>
  <c r="F17" i="1"/>
  <c r="D34" i="1"/>
  <c r="E39" i="1"/>
  <c r="E44" i="1"/>
  <c r="D52" i="1"/>
  <c r="E52" i="1"/>
  <c r="F52" i="1"/>
  <c r="D55" i="1"/>
  <c r="D62" i="1"/>
  <c r="E77" i="1"/>
  <c r="F77" i="1"/>
  <c r="E79" i="1"/>
  <c r="F79" i="1"/>
  <c r="D77" i="1" l="1"/>
  <c r="D44" i="1"/>
  <c r="D68" i="1"/>
  <c r="D5" i="1"/>
  <c r="E83" i="1"/>
  <c r="F83" i="1"/>
  <c r="D83" i="1" l="1"/>
</calcChain>
</file>

<file path=xl/sharedStrings.xml><?xml version="1.0" encoding="utf-8"?>
<sst xmlns="http://schemas.openxmlformats.org/spreadsheetml/2006/main" count="237" uniqueCount="102">
  <si>
    <t>ИТОГО:</t>
  </si>
  <si>
    <t>03</t>
  </si>
  <si>
    <t>14</t>
  </si>
  <si>
    <t>Прочие межбюджетные трансферты общего характера</t>
  </si>
  <si>
    <t>02</t>
  </si>
  <si>
    <t>Иные дотации</t>
  </si>
  <si>
    <t>01</t>
  </si>
  <si>
    <t>Дотации на выравнивание бюджетной обеспеченности субъектов Российской Федерации и муниципальных образований</t>
  </si>
  <si>
    <t/>
  </si>
  <si>
    <t>Межбюджетные трансферты общего характера бюджетам бюджетной системы Российской Федерации</t>
  </si>
  <si>
    <t>13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</si>
  <si>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</si>
  <si>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</si>
  <si>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04</t>
  </si>
  <si>
    <t>12</t>
  </si>
  <si>
    <t>Другие вопросы в области средств массовой информации</t>
  </si>
  <si>
    <t>Периодическая печать и издательства</t>
  </si>
  <si>
    <t>Телевидение и радиовещание</t>
  </si>
  <si>
    <t>Средства массовой информации</t>
  </si>
  <si>
    <t>05</t>
  </si>
  <si>
    <t>11</t>
  </si>
  <si>
    <t>Массовый спорт</t>
  </si>
  <si>
    <t>Физическая культура</t>
  </si>
  <si>
    <t>Физическая культура и спорт</t>
  </si>
  <si>
    <t>06</t>
  </si>
  <si>
    <t>10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</si>
  <si>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</si>
  <si>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</si>
  <si>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</si>
  <si>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</si>
  <si>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</si>
  <si>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</si>
  <si>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09</t>
  </si>
  <si>
    <t>Другие вопросы в области здравоохранения</t>
  </si>
  <si>
    <t>Заготовка, переработка, хранение и обеспечение безопасности донорской крови и ее компонентов</t>
  </si>
  <si>
    <t>Санаторно-оздоровительная помощь</t>
  </si>
  <si>
    <t>Скорая медицинская помощь</t>
  </si>
  <si>
    <t>Амбулаторная помощь</t>
  </si>
  <si>
    <t>Стационарная медицинская помощь</t>
  </si>
  <si>
    <t>Здравоохранение</t>
  </si>
  <si>
    <t>08</t>
  </si>
  <si>
    <t>Другие вопросы в области культуры, кинематографии</t>
  </si>
  <si>
    <t>Культура</t>
  </si>
  <si>
    <t>Культура, кинематография</t>
  </si>
  <si>
    <t>07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</si>
  <si>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</si>
  <si>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</si>
  <si>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</si>
  <si>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</si>
  <si>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</si>
  <si>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</si>
  <si>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</si>
  <si>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Прикладные научные исследования в области охраны окружающей среды</t>
  </si>
  <si>
    <t>Охрана объектов растительного и животного мира и среды их обитания</t>
  </si>
  <si>
    <t>Экологический контроль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</si>
  <si>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</si>
  <si>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</si>
  <si>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</si>
  <si>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</si>
  <si>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</si>
  <si>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</si>
  <si>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</si>
  <si>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</si>
  <si>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</si>
  <si>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</si>
  <si>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Лесное хозяйство</t>
  </si>
  <si>
    <t>Водное хозяйство</t>
  </si>
  <si>
    <t>Сельское хозяйство и рыболовство</t>
  </si>
  <si>
    <t>Воспроизводство минерально-сырьевой базы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</si>
  <si>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</si>
  <si>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</si>
  <si>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</si>
  <si>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Миграционная политика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</si>
  <si>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</si>
  <si>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</si>
  <si>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</si>
  <si>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</si>
  <si>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</si>
  <si>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</si>
  <si>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</si>
  <si>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проведения выборов и референдумов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</si>
  <si>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</si>
  <si>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</si>
  <si>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</si>
  <si>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</si>
  <si>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</si>
  <si>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</si>
  <si>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7</t>
  </si>
  <si>
    <t>3</t>
  </si>
  <si>
    <t>2</t>
  </si>
  <si>
    <t>1</t>
  </si>
  <si>
    <t>Пр</t>
  </si>
  <si>
    <t>Рз</t>
  </si>
  <si>
    <t>Наименование</t>
  </si>
  <si>
    <t>рублей</t>
  </si>
  <si>
    <t>Топливно-энергетический комплекс</t>
  </si>
  <si>
    <t>Другие вопросы в области жилищно-коммунального хозяйства</t>
  </si>
  <si>
    <t>Гражданская оборона</t>
  </si>
  <si>
    <t>2027 год</t>
  </si>
  <si>
    <t>2028 год</t>
  </si>
  <si>
    <t>2026 год</t>
  </si>
  <si>
    <t>Расходы бюджета Трубчевского муниципального района Брянской области по разделам и подразделам на 2026 - 2028 годах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</si>
</sst>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Segoe U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sz val="10"/>
      <name val="Segoe UI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Segoe U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>
      <alignment vertical="top" wrapText="1"/>
    </xf>
    <xf numFmtId="0" fontId="3" fillId="0" borderId="0">
      <alignment vertical="top" wrapText="1"/>
    </xf>
    <xf numFmtId="4" fontId="4" fillId="4" borderId="3">
      <alignment horizontal="right" vertical="top" shrinkToFit="1"/>
    </xf>
    <xf numFmtId="0" fontId="4" fillId="0" borderId="3">
      <alignment vertical="top" wrapText="1"/>
    </xf>
    <xf numFmtId="0" fontId="1" fillId="0" borderId="0">
      <alignment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5" fillId="0" borderId="0"/>
    <xf numFmtId="0" fontId="8" fillId="5" borderId="0"/>
    <xf numFmtId="0" fontId="9" fillId="5" borderId="0"/>
    <xf numFmtId="0" fontId="10" fillId="0" borderId="3">
      <alignment horizontal="center" vertical="center" wrapText="1"/>
    </xf>
    <xf numFmtId="1" fontId="10" fillId="0" borderId="3">
      <alignment horizontal="left" vertical="top" wrapText="1" indent="2"/>
    </xf>
    <xf numFmtId="0" fontId="10" fillId="0" borderId="0"/>
    <xf numFmtId="1" fontId="10" fillId="0" borderId="3">
      <alignment horizontal="center" vertical="top" shrinkToFit="1"/>
    </xf>
    <xf numFmtId="0" fontId="4" fillId="0" borderId="3">
      <alignment horizontal="left"/>
    </xf>
    <xf numFmtId="4" fontId="10" fillId="0" borderId="3">
      <alignment horizontal="right" vertical="top" shrinkToFit="1"/>
    </xf>
    <xf numFmtId="4" fontId="4" fillId="3" borderId="3">
      <alignment horizontal="right" vertical="top" shrinkToFit="1"/>
    </xf>
    <xf numFmtId="0" fontId="10" fillId="0" borderId="0">
      <alignment wrapText="1"/>
    </xf>
    <xf numFmtId="0" fontId="10" fillId="0" borderId="0">
      <alignment horizontal="left" wrapText="1"/>
    </xf>
    <xf numFmtId="10" fontId="10" fillId="0" borderId="3">
      <alignment horizontal="right" vertical="top" shrinkToFit="1"/>
    </xf>
    <xf numFmtId="10" fontId="4" fillId="3" borderId="3">
      <alignment horizontal="right" vertical="top" shrinkToFit="1"/>
    </xf>
    <xf numFmtId="0" fontId="11" fillId="0" borderId="0">
      <alignment horizontal="center" wrapText="1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10" fontId="4" fillId="4" borderId="3">
      <alignment horizontal="right" vertical="top" shrinkToFit="1"/>
    </xf>
    <xf numFmtId="0" fontId="10" fillId="0" borderId="0">
      <alignment wrapText="1"/>
    </xf>
    <xf numFmtId="0" fontId="5" fillId="0" borderId="0"/>
    <xf numFmtId="0" fontId="5" fillId="0" borderId="0"/>
    <xf numFmtId="0" fontId="5" fillId="0" borderId="0"/>
    <xf numFmtId="0" fontId="3" fillId="0" borderId="0">
      <alignment vertical="top" wrapText="1"/>
    </xf>
    <xf numFmtId="0" fontId="1" fillId="0" borderId="0">
      <alignment vertical="top" wrapText="1"/>
    </xf>
    <xf numFmtId="0" fontId="5" fillId="0" borderId="0"/>
  </cellStyleXfs>
  <cellXfs count="19">
    <xf numFmtId="0" fontId="0" fillId="0" borderId="0" xfId="0">
      <alignment vertical="top" wrapText="1"/>
    </xf>
    <xf numFmtId="0" fontId="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5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4" fontId="16" fillId="2" borderId="3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vertical="center" wrapText="1"/>
    </xf>
    <xf numFmtId="4" fontId="16" fillId="0" borderId="3" xfId="0" applyNumberFormat="1" applyFont="1" applyFill="1" applyBorder="1" applyAlignment="1">
      <alignment horizontal="center" vertical="center" wrapText="1"/>
    </xf>
    <xf numFmtId="0" fontId="15" fillId="0" borderId="3" xfId="0" quotePrefix="1" applyFont="1" applyFill="1" applyBorder="1" applyAlignment="1">
      <alignment horizontal="center" vertical="center" wrapText="1"/>
    </xf>
    <xf numFmtId="0" fontId="15" fillId="0" borderId="3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right" vertical="top" wrapText="1"/>
    </xf>
    <xf numFmtId="0" fontId="17" fillId="0" borderId="1" xfId="0" applyFont="1" applyFill="1" applyBorder="1" applyAlignment="1">
      <alignment vertical="center" wrapText="1"/>
    </xf>
  </cellXfs>
  <cellStyles count="40">
    <cellStyle name="br" xfId="5"/>
    <cellStyle name="br 2" xfId="6"/>
    <cellStyle name="col" xfId="7"/>
    <cellStyle name="col 2" xfId="8"/>
    <cellStyle name="Normal 2" xfId="1"/>
    <cellStyle name="style0" xfId="9"/>
    <cellStyle name="style0 2" xfId="10"/>
    <cellStyle name="td" xfId="11"/>
    <cellStyle name="td 2" xfId="12"/>
    <cellStyle name="tr" xfId="13"/>
    <cellStyle name="tr 2" xfId="14"/>
    <cellStyle name="xl21" xfId="15"/>
    <cellStyle name="xl21 2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"/>
    <cellStyle name="xl38" xfId="2"/>
    <cellStyle name="xl39" xfId="32"/>
    <cellStyle name="xl42" xfId="33"/>
    <cellStyle name="Обычный" xfId="0" builtinId="0"/>
    <cellStyle name="Обычный 2" xfId="4"/>
    <cellStyle name="Обычный 2 2" xfId="34"/>
    <cellStyle name="Обычный 3" xfId="35"/>
    <cellStyle name="Обычный 4" xfId="36"/>
    <cellStyle name="Обычный 5" xfId="37"/>
    <cellStyle name="Обычный 6" xfId="38"/>
    <cellStyle name="Обычный 7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="90" zoomScaleNormal="90" workbookViewId="0">
      <pane ySplit="4" topLeftCell="A65" activePane="bottomLeft" state="frozen"/>
      <selection pane="bottomLeft" activeCell="L66" sqref="L66"/>
    </sheetView>
  </sheetViews>
  <sheetFormatPr defaultRowHeight="14.25" x14ac:dyDescent="0.2"/>
  <cols>
    <col min="1" max="1" width="45.83203125" style="1" customWidth="1"/>
    <col min="2" max="2" width="6.1640625" style="1" customWidth="1"/>
    <col min="3" max="3" width="6.33203125" style="1" customWidth="1"/>
    <col min="4" max="4" width="22" style="2" customWidth="1"/>
    <col min="5" max="6" width="20" style="2" customWidth="1"/>
    <col min="7" max="16384" width="9.33203125" style="1"/>
  </cols>
  <sheetData>
    <row r="1" spans="1:6" ht="32.25" customHeight="1" x14ac:dyDescent="0.2">
      <c r="A1" s="16" t="s">
        <v>101</v>
      </c>
      <c r="B1" s="16"/>
      <c r="C1" s="16"/>
      <c r="D1" s="16"/>
      <c r="E1" s="16"/>
      <c r="F1" s="16"/>
    </row>
    <row r="2" spans="1:6" ht="15" customHeight="1" x14ac:dyDescent="0.2">
      <c r="A2" s="17" t="s">
        <v>94</v>
      </c>
      <c r="B2" s="17"/>
      <c r="C2" s="17"/>
      <c r="D2" s="17"/>
      <c r="E2" s="17"/>
      <c r="F2" s="17"/>
    </row>
    <row r="3" spans="1:6" ht="56.25" customHeight="1" x14ac:dyDescent="0.2">
      <c r="A3" s="4" t="s">
        <v>93</v>
      </c>
      <c r="B3" s="4" t="s">
        <v>92</v>
      </c>
      <c r="C3" s="4" t="s">
        <v>91</v>
      </c>
      <c r="D3" s="5" t="s">
        <v>100</v>
      </c>
      <c r="E3" s="5" t="s">
        <v>98</v>
      </c>
      <c r="F3" s="5" t="s">
        <v>99</v>
      </c>
    </row>
    <row r="4" spans="1:6" ht="14.45" customHeight="1" x14ac:dyDescent="0.2">
      <c r="A4" s="4" t="s">
        <v>90</v>
      </c>
      <c r="B4" s="4" t="s">
        <v>89</v>
      </c>
      <c r="C4" s="4" t="s">
        <v>88</v>
      </c>
      <c r="D4" s="5" t="s">
        <v>87</v>
      </c>
      <c r="E4" s="5" t="s">
        <v>14</v>
      </c>
      <c r="F4" s="5" t="s">
        <v>10</v>
      </c>
    </row>
    <row r="5" spans="1:6" ht="18.75" customHeight="1" x14ac:dyDescent="0.2">
      <c r="A5" s="6" t="s">
        <v>86</v>
      </c>
      <c r="B5" s="7" t="s">
        <v>6</v>
      </c>
      <c r="C5" s="7" t="s">
        <v>8</v>
      </c>
      <c r="D5" s="8">
        <f>SUM(D6:D13)</f>
        <v>74199035.25</v>
      </c>
      <c r="E5" s="8">
        <f>SUM(E6:E13)</f>
        <v>73104429.579999998</v>
      </c>
      <c r="F5" s="8">
        <f>SUM(F6:F13)</f>
        <v>86445148.25</v>
      </c>
    </row>
    <row r="6" spans="1:6" ht="64.5" customHeight="1" x14ac:dyDescent="0.2">
      <c r="A6" s="9" t="s">
        <v>85</v>
      </c>
      <c r="B6" s="4" t="s">
        <v>6</v>
      </c>
      <c r="C6" s="4" t="s">
        <v>4</v>
      </c>
      <c r="D6" s="10">
        <v>1823049</v>
      </c>
      <c r="E6" s="10">
        <v>1823049</v>
      </c>
      <c r="F6" s="10">
        <v>1823049</v>
      </c>
    </row>
    <row r="7" spans="1:6" ht="80.099999999999994" customHeight="1" x14ac:dyDescent="0.2">
      <c r="A7" s="9" t="s">
        <v>84</v>
      </c>
      <c r="B7" s="4" t="s">
        <v>6</v>
      </c>
      <c r="C7" s="4" t="s">
        <v>1</v>
      </c>
      <c r="D7" s="10">
        <v>2586561</v>
      </c>
      <c r="E7" s="10">
        <v>1898069</v>
      </c>
      <c r="F7" s="10">
        <v>2254809</v>
      </c>
    </row>
    <row r="8" spans="1:6" ht="96.6" customHeight="1" x14ac:dyDescent="0.2">
      <c r="A8" s="9" t="s">
        <v>83</v>
      </c>
      <c r="B8" s="4" t="s">
        <v>6</v>
      </c>
      <c r="C8" s="4" t="s">
        <v>13</v>
      </c>
      <c r="D8" s="10">
        <v>46388791</v>
      </c>
      <c r="E8" s="10">
        <v>39232683.32</v>
      </c>
      <c r="F8" s="10">
        <v>40675350</v>
      </c>
    </row>
    <row r="9" spans="1:6" ht="18.75" customHeight="1" x14ac:dyDescent="0.2">
      <c r="A9" s="9" t="s">
        <v>82</v>
      </c>
      <c r="B9" s="4" t="s">
        <v>6</v>
      </c>
      <c r="C9" s="4" t="s">
        <v>19</v>
      </c>
      <c r="D9" s="10">
        <v>112555</v>
      </c>
      <c r="E9" s="10">
        <v>10905</v>
      </c>
      <c r="F9" s="10">
        <v>11798</v>
      </c>
    </row>
    <row r="10" spans="1:6" ht="61.5" customHeight="1" x14ac:dyDescent="0.2">
      <c r="A10" s="9" t="s">
        <v>81</v>
      </c>
      <c r="B10" s="4" t="s">
        <v>6</v>
      </c>
      <c r="C10" s="4" t="s">
        <v>24</v>
      </c>
      <c r="D10" s="10">
        <v>13346079.25</v>
      </c>
      <c r="E10" s="10">
        <v>12291723.26</v>
      </c>
      <c r="F10" s="10">
        <v>12738142.25</v>
      </c>
    </row>
    <row r="11" spans="1:6" ht="32.25" hidden="1" customHeight="1" x14ac:dyDescent="0.2">
      <c r="A11" s="9" t="s">
        <v>80</v>
      </c>
      <c r="B11" s="4" t="s">
        <v>6</v>
      </c>
      <c r="C11" s="4" t="s">
        <v>44</v>
      </c>
      <c r="D11" s="10">
        <v>0</v>
      </c>
      <c r="E11" s="10">
        <v>0</v>
      </c>
      <c r="F11" s="10">
        <v>0</v>
      </c>
    </row>
    <row r="12" spans="1:6" ht="19.5" customHeight="1" x14ac:dyDescent="0.2">
      <c r="A12" s="9" t="s">
        <v>79</v>
      </c>
      <c r="B12" s="4" t="s">
        <v>6</v>
      </c>
      <c r="C12" s="4" t="s">
        <v>20</v>
      </c>
      <c r="D12" s="10">
        <v>100000</v>
      </c>
      <c r="E12" s="10">
        <v>100000</v>
      </c>
      <c r="F12" s="10">
        <v>100000</v>
      </c>
    </row>
    <row r="13" spans="1:6" ht="19.5" customHeight="1" x14ac:dyDescent="0.2">
      <c r="A13" s="9" t="s">
        <v>78</v>
      </c>
      <c r="B13" s="4" t="s">
        <v>6</v>
      </c>
      <c r="C13" s="4" t="s">
        <v>10</v>
      </c>
      <c r="D13" s="10">
        <v>9842000</v>
      </c>
      <c r="E13" s="10">
        <v>17748000</v>
      </c>
      <c r="F13" s="10">
        <v>28842000</v>
      </c>
    </row>
    <row r="14" spans="1:6" ht="18.75" customHeight="1" x14ac:dyDescent="0.2">
      <c r="A14" s="6" t="s">
        <v>77</v>
      </c>
      <c r="B14" s="7" t="s">
        <v>4</v>
      </c>
      <c r="C14" s="7" t="s">
        <v>8</v>
      </c>
      <c r="D14" s="8">
        <f>SUM(D15:D16)</f>
        <v>0</v>
      </c>
      <c r="E14" s="8">
        <f>SUM(E15:E16)</f>
        <v>0</v>
      </c>
      <c r="F14" s="8">
        <f>SUM(F15:F16)</f>
        <v>0</v>
      </c>
    </row>
    <row r="15" spans="1:6" ht="31.5" customHeight="1" x14ac:dyDescent="0.2">
      <c r="A15" s="9" t="s">
        <v>76</v>
      </c>
      <c r="B15" s="4" t="s">
        <v>4</v>
      </c>
      <c r="C15" s="4" t="s">
        <v>1</v>
      </c>
      <c r="D15" s="10">
        <v>0</v>
      </c>
      <c r="E15" s="10"/>
      <c r="F15" s="10"/>
    </row>
    <row r="16" spans="1:6" ht="32.25" hidden="1" customHeight="1" x14ac:dyDescent="0.2">
      <c r="A16" s="9" t="s">
        <v>75</v>
      </c>
      <c r="B16" s="4" t="s">
        <v>4</v>
      </c>
      <c r="C16" s="4" t="s">
        <v>13</v>
      </c>
      <c r="D16" s="10"/>
      <c r="E16" s="10"/>
      <c r="F16" s="10"/>
    </row>
    <row r="17" spans="1:6" ht="36.75" customHeight="1" x14ac:dyDescent="0.2">
      <c r="A17" s="6" t="s">
        <v>74</v>
      </c>
      <c r="B17" s="7" t="s">
        <v>1</v>
      </c>
      <c r="C17" s="7" t="s">
        <v>8</v>
      </c>
      <c r="D17" s="8">
        <f>SUM(D18:D21)</f>
        <v>18796800</v>
      </c>
      <c r="E17" s="8">
        <f>SUM(E18:E21)</f>
        <v>19558466.640000001</v>
      </c>
      <c r="F17" s="8">
        <f>SUM(F18:F21)</f>
        <v>19912058.379999999</v>
      </c>
    </row>
    <row r="18" spans="1:6" ht="18" customHeight="1" x14ac:dyDescent="0.2">
      <c r="A18" s="9" t="s">
        <v>97</v>
      </c>
      <c r="B18" s="4" t="s">
        <v>1</v>
      </c>
      <c r="C18" s="11" t="s">
        <v>32</v>
      </c>
      <c r="D18" s="10">
        <v>5628300</v>
      </c>
      <c r="E18" s="10">
        <v>6389966.6399999997</v>
      </c>
      <c r="F18" s="10">
        <v>6743558.3799999999</v>
      </c>
    </row>
    <row r="19" spans="1:6" ht="63.75" customHeight="1" x14ac:dyDescent="0.2">
      <c r="A19" s="9" t="s">
        <v>73</v>
      </c>
      <c r="B19" s="4" t="s">
        <v>1</v>
      </c>
      <c r="C19" s="4" t="s">
        <v>25</v>
      </c>
      <c r="D19" s="10">
        <v>13168500</v>
      </c>
      <c r="E19" s="10">
        <v>13168500</v>
      </c>
      <c r="F19" s="10">
        <v>13168500</v>
      </c>
    </row>
    <row r="20" spans="1:6" ht="15.75" hidden="1" customHeight="1" x14ac:dyDescent="0.2">
      <c r="A20" s="9" t="s">
        <v>72</v>
      </c>
      <c r="B20" s="4" t="s">
        <v>1</v>
      </c>
      <c r="C20" s="4" t="s">
        <v>20</v>
      </c>
      <c r="D20" s="10"/>
      <c r="E20" s="10"/>
      <c r="F20" s="10"/>
    </row>
    <row r="21" spans="1:6" ht="25.5" hidden="1" customHeight="1" x14ac:dyDescent="0.2">
      <c r="A21" s="9" t="s">
        <v>71</v>
      </c>
      <c r="B21" s="4" t="s">
        <v>1</v>
      </c>
      <c r="C21" s="4" t="s">
        <v>2</v>
      </c>
      <c r="D21" s="10"/>
      <c r="E21" s="10"/>
      <c r="F21" s="10"/>
    </row>
    <row r="22" spans="1:6" ht="18" customHeight="1" x14ac:dyDescent="0.2">
      <c r="A22" s="6" t="s">
        <v>70</v>
      </c>
      <c r="B22" s="7" t="s">
        <v>13</v>
      </c>
      <c r="C22" s="7" t="s">
        <v>8</v>
      </c>
      <c r="D22" s="8">
        <f>SUM(D23:D33)</f>
        <v>70619921.579999998</v>
      </c>
      <c r="E22" s="8">
        <f>SUM(E23:E33)</f>
        <v>56765210</v>
      </c>
      <c r="F22" s="8">
        <f>SUM(F23:F33)</f>
        <v>39971309.799999997</v>
      </c>
    </row>
    <row r="23" spans="1:6" ht="19.5" hidden="1" customHeight="1" x14ac:dyDescent="0.2">
      <c r="A23" s="9" t="s">
        <v>69</v>
      </c>
      <c r="B23" s="4" t="s">
        <v>13</v>
      </c>
      <c r="C23" s="4" t="s">
        <v>6</v>
      </c>
      <c r="D23" s="10"/>
      <c r="E23" s="10"/>
      <c r="F23" s="10"/>
    </row>
    <row r="24" spans="1:6" ht="19.5" hidden="1" customHeight="1" x14ac:dyDescent="0.2">
      <c r="A24" s="9" t="s">
        <v>95</v>
      </c>
      <c r="B24" s="4" t="s">
        <v>13</v>
      </c>
      <c r="C24" s="11" t="s">
        <v>4</v>
      </c>
      <c r="D24" s="10"/>
      <c r="E24" s="10"/>
      <c r="F24" s="10"/>
    </row>
    <row r="25" spans="1:6" ht="19.5" hidden="1" customHeight="1" x14ac:dyDescent="0.2">
      <c r="A25" s="9" t="s">
        <v>68</v>
      </c>
      <c r="B25" s="4" t="s">
        <v>13</v>
      </c>
      <c r="C25" s="4" t="s">
        <v>13</v>
      </c>
      <c r="D25" s="10"/>
      <c r="E25" s="10"/>
      <c r="F25" s="10"/>
    </row>
    <row r="26" spans="1:6" ht="15" customHeight="1" x14ac:dyDescent="0.2">
      <c r="A26" s="9" t="s">
        <v>67</v>
      </c>
      <c r="B26" s="4" t="s">
        <v>13</v>
      </c>
      <c r="C26" s="4" t="s">
        <v>19</v>
      </c>
      <c r="D26" s="10">
        <v>460860</v>
      </c>
      <c r="E26" s="10">
        <v>384050</v>
      </c>
      <c r="F26" s="10">
        <v>384050</v>
      </c>
    </row>
    <row r="27" spans="1:6" ht="15" customHeight="1" x14ac:dyDescent="0.2">
      <c r="A27" s="9" t="s">
        <v>66</v>
      </c>
      <c r="B27" s="4" t="s">
        <v>13</v>
      </c>
      <c r="C27" s="4" t="s">
        <v>24</v>
      </c>
      <c r="D27" s="10">
        <v>850560</v>
      </c>
      <c r="E27" s="10">
        <v>250560</v>
      </c>
      <c r="F27" s="10">
        <v>250560</v>
      </c>
    </row>
    <row r="28" spans="1:6" ht="0.75" hidden="1" customHeight="1" x14ac:dyDescent="0.2">
      <c r="A28" s="9" t="s">
        <v>65</v>
      </c>
      <c r="B28" s="4" t="s">
        <v>13</v>
      </c>
      <c r="C28" s="4" t="s">
        <v>44</v>
      </c>
      <c r="D28" s="10"/>
      <c r="E28" s="10"/>
      <c r="F28" s="10"/>
    </row>
    <row r="29" spans="1:6" ht="16.5" customHeight="1" x14ac:dyDescent="0.2">
      <c r="A29" s="9" t="s">
        <v>64</v>
      </c>
      <c r="B29" s="4" t="s">
        <v>13</v>
      </c>
      <c r="C29" s="4" t="s">
        <v>40</v>
      </c>
      <c r="D29" s="10">
        <v>15017400</v>
      </c>
      <c r="E29" s="10">
        <v>8692608</v>
      </c>
      <c r="F29" s="10">
        <v>3500207.8</v>
      </c>
    </row>
    <row r="30" spans="1:6" ht="21" customHeight="1" x14ac:dyDescent="0.2">
      <c r="A30" s="9" t="s">
        <v>63</v>
      </c>
      <c r="B30" s="4" t="s">
        <v>13</v>
      </c>
      <c r="C30" s="4" t="s">
        <v>32</v>
      </c>
      <c r="D30" s="10">
        <v>54291101.579999998</v>
      </c>
      <c r="E30" s="10">
        <v>47437992</v>
      </c>
      <c r="F30" s="10">
        <v>35836492</v>
      </c>
    </row>
    <row r="31" spans="1:6" ht="15" hidden="1" customHeight="1" x14ac:dyDescent="0.2">
      <c r="A31" s="9" t="s">
        <v>62</v>
      </c>
      <c r="B31" s="4" t="s">
        <v>13</v>
      </c>
      <c r="C31" s="4" t="s">
        <v>25</v>
      </c>
      <c r="D31" s="10"/>
      <c r="E31" s="10"/>
      <c r="F31" s="10"/>
    </row>
    <row r="32" spans="1:6" ht="32.25" hidden="1" customHeight="1" x14ac:dyDescent="0.2">
      <c r="A32" s="9" t="s">
        <v>61</v>
      </c>
      <c r="B32" s="4" t="s">
        <v>13</v>
      </c>
      <c r="C32" s="4" t="s">
        <v>20</v>
      </c>
      <c r="D32" s="10"/>
      <c r="E32" s="10"/>
      <c r="F32" s="10"/>
    </row>
    <row r="33" spans="1:6" ht="29.25" customHeight="1" x14ac:dyDescent="0.2">
      <c r="A33" s="9" t="s">
        <v>60</v>
      </c>
      <c r="B33" s="4" t="s">
        <v>13</v>
      </c>
      <c r="C33" s="4" t="s">
        <v>14</v>
      </c>
      <c r="D33" s="10">
        <v>0</v>
      </c>
      <c r="E33" s="10">
        <v>0</v>
      </c>
      <c r="F33" s="10">
        <v>0</v>
      </c>
    </row>
    <row r="34" spans="1:6" ht="18" customHeight="1" x14ac:dyDescent="0.2">
      <c r="A34" s="6" t="s">
        <v>59</v>
      </c>
      <c r="B34" s="7" t="s">
        <v>19</v>
      </c>
      <c r="C34" s="7" t="s">
        <v>8</v>
      </c>
      <c r="D34" s="8">
        <f>SUM(D35:D38)</f>
        <v>59019827.670000002</v>
      </c>
      <c r="E34" s="8">
        <f>SUM(E35:E38)</f>
        <v>33795142</v>
      </c>
      <c r="F34" s="8">
        <f>SUM(F35:F38)</f>
        <v>344142</v>
      </c>
    </row>
    <row r="35" spans="1:6" ht="15" customHeight="1" x14ac:dyDescent="0.2">
      <c r="A35" s="9" t="s">
        <v>58</v>
      </c>
      <c r="B35" s="4" t="s">
        <v>19</v>
      </c>
      <c r="C35" s="4" t="s">
        <v>6</v>
      </c>
      <c r="D35" s="10">
        <v>240000</v>
      </c>
      <c r="E35" s="10">
        <v>240000</v>
      </c>
      <c r="F35" s="10">
        <v>240000</v>
      </c>
    </row>
    <row r="36" spans="1:6" ht="15" customHeight="1" x14ac:dyDescent="0.2">
      <c r="A36" s="9" t="s">
        <v>57</v>
      </c>
      <c r="B36" s="4" t="s">
        <v>19</v>
      </c>
      <c r="C36" s="4" t="s">
        <v>4</v>
      </c>
      <c r="D36" s="10">
        <v>31135685.670000002</v>
      </c>
      <c r="E36" s="10">
        <v>5911000</v>
      </c>
      <c r="F36" s="10">
        <v>100000</v>
      </c>
    </row>
    <row r="37" spans="1:6" ht="16.5" customHeight="1" x14ac:dyDescent="0.2">
      <c r="A37" s="9" t="s">
        <v>56</v>
      </c>
      <c r="B37" s="4" t="s">
        <v>19</v>
      </c>
      <c r="C37" s="4" t="s">
        <v>1</v>
      </c>
      <c r="D37" s="10">
        <v>27644142</v>
      </c>
      <c r="E37" s="10">
        <v>27644142</v>
      </c>
      <c r="F37" s="10">
        <v>4142</v>
      </c>
    </row>
    <row r="38" spans="1:6" ht="30" hidden="1" customHeight="1" x14ac:dyDescent="0.2">
      <c r="A38" s="9" t="s">
        <v>96</v>
      </c>
      <c r="B38" s="12" t="s">
        <v>19</v>
      </c>
      <c r="C38" s="4" t="s">
        <v>19</v>
      </c>
      <c r="D38" s="10">
        <v>0</v>
      </c>
      <c r="E38" s="10">
        <v>0</v>
      </c>
      <c r="F38" s="10">
        <v>0</v>
      </c>
    </row>
    <row r="39" spans="1:6" ht="15.75" customHeight="1" x14ac:dyDescent="0.2">
      <c r="A39" s="6" t="s">
        <v>55</v>
      </c>
      <c r="B39" s="7" t="s">
        <v>24</v>
      </c>
      <c r="C39" s="7" t="s">
        <v>8</v>
      </c>
      <c r="D39" s="8">
        <f>SUM(D40:D43)</f>
        <v>2485800</v>
      </c>
      <c r="E39" s="8">
        <f>SUM(E40:E43)</f>
        <v>2485800</v>
      </c>
      <c r="F39" s="8">
        <f>SUM(F40:F43)</f>
        <v>2485800</v>
      </c>
    </row>
    <row r="40" spans="1:6" ht="2.25" hidden="1" customHeight="1" x14ac:dyDescent="0.2">
      <c r="A40" s="9" t="s">
        <v>54</v>
      </c>
      <c r="B40" s="4" t="s">
        <v>24</v>
      </c>
      <c r="C40" s="4" t="s">
        <v>6</v>
      </c>
      <c r="D40" s="10"/>
      <c r="E40" s="10"/>
      <c r="F40" s="10"/>
    </row>
    <row r="41" spans="1:6" ht="32.25" hidden="1" customHeight="1" x14ac:dyDescent="0.2">
      <c r="A41" s="9" t="s">
        <v>53</v>
      </c>
      <c r="B41" s="4" t="s">
        <v>24</v>
      </c>
      <c r="C41" s="4" t="s">
        <v>1</v>
      </c>
      <c r="D41" s="10"/>
      <c r="E41" s="10"/>
      <c r="F41" s="10"/>
    </row>
    <row r="42" spans="1:6" ht="32.25" hidden="1" customHeight="1" x14ac:dyDescent="0.2">
      <c r="A42" s="9" t="s">
        <v>52</v>
      </c>
      <c r="B42" s="4" t="s">
        <v>24</v>
      </c>
      <c r="C42" s="4" t="s">
        <v>13</v>
      </c>
      <c r="D42" s="10"/>
      <c r="E42" s="10"/>
      <c r="F42" s="10"/>
    </row>
    <row r="43" spans="1:6" ht="32.25" customHeight="1" x14ac:dyDescent="0.2">
      <c r="A43" s="9" t="s">
        <v>51</v>
      </c>
      <c r="B43" s="4" t="s">
        <v>24</v>
      </c>
      <c r="C43" s="4" t="s">
        <v>19</v>
      </c>
      <c r="D43" s="10">
        <v>2485800</v>
      </c>
      <c r="E43" s="10">
        <v>2485800</v>
      </c>
      <c r="F43" s="10">
        <v>2485800</v>
      </c>
    </row>
    <row r="44" spans="1:6" ht="15" customHeight="1" x14ac:dyDescent="0.2">
      <c r="A44" s="6" t="s">
        <v>50</v>
      </c>
      <c r="B44" s="7" t="s">
        <v>44</v>
      </c>
      <c r="C44" s="7" t="s">
        <v>8</v>
      </c>
      <c r="D44" s="8">
        <f>SUM(D45:D51)</f>
        <v>543243733.26999998</v>
      </c>
      <c r="E44" s="8">
        <f>SUM(E45:E51)</f>
        <v>476556912.5</v>
      </c>
      <c r="F44" s="8">
        <f>SUM(F45:F51)</f>
        <v>487715301.06999999</v>
      </c>
    </row>
    <row r="45" spans="1:6" ht="15" customHeight="1" x14ac:dyDescent="0.2">
      <c r="A45" s="9" t="s">
        <v>49</v>
      </c>
      <c r="B45" s="4" t="s">
        <v>44</v>
      </c>
      <c r="C45" s="4" t="s">
        <v>6</v>
      </c>
      <c r="D45" s="10">
        <v>184319957.03999999</v>
      </c>
      <c r="E45" s="10">
        <v>130587877</v>
      </c>
      <c r="F45" s="10">
        <v>131855277</v>
      </c>
    </row>
    <row r="46" spans="1:6" ht="15" customHeight="1" x14ac:dyDescent="0.2">
      <c r="A46" s="9" t="s">
        <v>48</v>
      </c>
      <c r="B46" s="4" t="s">
        <v>44</v>
      </c>
      <c r="C46" s="4" t="s">
        <v>4</v>
      </c>
      <c r="D46" s="10">
        <v>253465453.22999999</v>
      </c>
      <c r="E46" s="10">
        <v>244396135.5</v>
      </c>
      <c r="F46" s="10">
        <v>250581701.06999999</v>
      </c>
    </row>
    <row r="47" spans="1:6" ht="15" customHeight="1" x14ac:dyDescent="0.2">
      <c r="A47" s="9" t="s">
        <v>47</v>
      </c>
      <c r="B47" s="4" t="s">
        <v>44</v>
      </c>
      <c r="C47" s="4" t="s">
        <v>1</v>
      </c>
      <c r="D47" s="10">
        <v>53480630</v>
      </c>
      <c r="E47" s="10">
        <v>50464700</v>
      </c>
      <c r="F47" s="10">
        <v>53400630</v>
      </c>
    </row>
    <row r="48" spans="1:6" ht="32.25" hidden="1" customHeight="1" x14ac:dyDescent="0.2">
      <c r="A48" s="9"/>
      <c r="B48" s="4"/>
      <c r="C48" s="4"/>
      <c r="D48" s="10"/>
      <c r="E48" s="10"/>
      <c r="F48" s="10"/>
    </row>
    <row r="49" spans="1:6" ht="48.75" hidden="1" customHeight="1" x14ac:dyDescent="0.2">
      <c r="A49" s="9"/>
      <c r="B49" s="4"/>
      <c r="C49" s="4"/>
      <c r="D49" s="10"/>
      <c r="E49" s="10"/>
      <c r="F49" s="10"/>
    </row>
    <row r="50" spans="1:6" ht="20.25" customHeight="1" x14ac:dyDescent="0.2">
      <c r="A50" s="9" t="s">
        <v>46</v>
      </c>
      <c r="B50" s="4" t="s">
        <v>44</v>
      </c>
      <c r="C50" s="4" t="s">
        <v>44</v>
      </c>
      <c r="D50" s="10">
        <v>86093</v>
      </c>
      <c r="E50" s="10">
        <v>0</v>
      </c>
      <c r="F50" s="10">
        <v>86093</v>
      </c>
    </row>
    <row r="51" spans="1:6" ht="23.25" customHeight="1" x14ac:dyDescent="0.2">
      <c r="A51" s="9" t="s">
        <v>45</v>
      </c>
      <c r="B51" s="4" t="s">
        <v>44</v>
      </c>
      <c r="C51" s="4" t="s">
        <v>32</v>
      </c>
      <c r="D51" s="10">
        <v>51891600</v>
      </c>
      <c r="E51" s="10">
        <v>51108200</v>
      </c>
      <c r="F51" s="10">
        <v>51791600</v>
      </c>
    </row>
    <row r="52" spans="1:6" ht="15" customHeight="1" x14ac:dyDescent="0.2">
      <c r="A52" s="6" t="s">
        <v>43</v>
      </c>
      <c r="B52" s="7" t="s">
        <v>40</v>
      </c>
      <c r="C52" s="7" t="s">
        <v>8</v>
      </c>
      <c r="D52" s="8">
        <f>SUM(D53:D54)</f>
        <v>81274486.539999992</v>
      </c>
      <c r="E52" s="8">
        <f>SUM(E53:E54)</f>
        <v>80764930.909999996</v>
      </c>
      <c r="F52" s="8">
        <f>SUM(F53:F54)</f>
        <v>76219051.450000003</v>
      </c>
    </row>
    <row r="53" spans="1:6" ht="15" customHeight="1" x14ac:dyDescent="0.2">
      <c r="A53" s="9" t="s">
        <v>42</v>
      </c>
      <c r="B53" s="4" t="s">
        <v>40</v>
      </c>
      <c r="C53" s="4" t="s">
        <v>6</v>
      </c>
      <c r="D53" s="10">
        <v>73029470.539999992</v>
      </c>
      <c r="E53" s="10">
        <v>72688930.909999996</v>
      </c>
      <c r="F53" s="10">
        <v>67974035.450000003</v>
      </c>
    </row>
    <row r="54" spans="1:6" ht="30" customHeight="1" x14ac:dyDescent="0.2">
      <c r="A54" s="9" t="s">
        <v>41</v>
      </c>
      <c r="B54" s="4" t="s">
        <v>40</v>
      </c>
      <c r="C54" s="4" t="s">
        <v>13</v>
      </c>
      <c r="D54" s="10">
        <v>8245016</v>
      </c>
      <c r="E54" s="10">
        <v>8076000</v>
      </c>
      <c r="F54" s="10">
        <v>8245016</v>
      </c>
    </row>
    <row r="55" spans="1:6" ht="15" hidden="1" customHeight="1" x14ac:dyDescent="0.2">
      <c r="A55" s="6" t="s">
        <v>39</v>
      </c>
      <c r="B55" s="7" t="s">
        <v>32</v>
      </c>
      <c r="C55" s="7" t="s">
        <v>8</v>
      </c>
      <c r="D55" s="8">
        <f>SUM(D56:D61)</f>
        <v>0</v>
      </c>
      <c r="E55" s="8">
        <f>SUM(E56:E61)</f>
        <v>0</v>
      </c>
      <c r="F55" s="8">
        <f>SUM(F56:F61)</f>
        <v>0</v>
      </c>
    </row>
    <row r="56" spans="1:6" ht="15" hidden="1" customHeight="1" x14ac:dyDescent="0.2">
      <c r="A56" s="9" t="s">
        <v>38</v>
      </c>
      <c r="B56" s="4" t="s">
        <v>32</v>
      </c>
      <c r="C56" s="4" t="s">
        <v>6</v>
      </c>
      <c r="D56" s="10"/>
      <c r="E56" s="10"/>
      <c r="F56" s="10"/>
    </row>
    <row r="57" spans="1:6" ht="15" hidden="1" customHeight="1" x14ac:dyDescent="0.2">
      <c r="A57" s="9" t="s">
        <v>37</v>
      </c>
      <c r="B57" s="4" t="s">
        <v>32</v>
      </c>
      <c r="C57" s="4" t="s">
        <v>4</v>
      </c>
      <c r="D57" s="10"/>
      <c r="E57" s="10"/>
      <c r="F57" s="10"/>
    </row>
    <row r="58" spans="1:6" ht="15" hidden="1" customHeight="1" x14ac:dyDescent="0.2">
      <c r="A58" s="9" t="s">
        <v>36</v>
      </c>
      <c r="B58" s="4" t="s">
        <v>32</v>
      </c>
      <c r="C58" s="4" t="s">
        <v>13</v>
      </c>
      <c r="D58" s="10"/>
      <c r="E58" s="10"/>
      <c r="F58" s="10"/>
    </row>
    <row r="59" spans="1:6" ht="15" hidden="1" customHeight="1" x14ac:dyDescent="0.2">
      <c r="A59" s="9" t="s">
        <v>35</v>
      </c>
      <c r="B59" s="4" t="s">
        <v>32</v>
      </c>
      <c r="C59" s="4" t="s">
        <v>19</v>
      </c>
      <c r="D59" s="10"/>
      <c r="E59" s="10"/>
      <c r="F59" s="10"/>
    </row>
    <row r="60" spans="1:6" ht="48.75" hidden="1" customHeight="1" x14ac:dyDescent="0.2">
      <c r="A60" s="9" t="s">
        <v>34</v>
      </c>
      <c r="B60" s="4" t="s">
        <v>32</v>
      </c>
      <c r="C60" s="4" t="s">
        <v>24</v>
      </c>
      <c r="D60" s="10"/>
      <c r="E60" s="10"/>
      <c r="F60" s="10"/>
    </row>
    <row r="61" spans="1:6" ht="32.25" hidden="1" customHeight="1" x14ac:dyDescent="0.2">
      <c r="A61" s="9" t="s">
        <v>33</v>
      </c>
      <c r="B61" s="4" t="s">
        <v>32</v>
      </c>
      <c r="C61" s="4" t="s">
        <v>32</v>
      </c>
      <c r="D61" s="10"/>
      <c r="E61" s="10"/>
      <c r="F61" s="10"/>
    </row>
    <row r="62" spans="1:6" ht="15" customHeight="1" x14ac:dyDescent="0.2">
      <c r="A62" s="6" t="s">
        <v>31</v>
      </c>
      <c r="B62" s="7" t="s">
        <v>25</v>
      </c>
      <c r="C62" s="7" t="s">
        <v>8</v>
      </c>
      <c r="D62" s="8">
        <f>SUM(D63:D67)</f>
        <v>47154956.550000004</v>
      </c>
      <c r="E62" s="8">
        <f>SUM(E63:E67)</f>
        <v>47154956.550000004</v>
      </c>
      <c r="F62" s="8">
        <f>SUM(F63:F67)</f>
        <v>50401765.829999998</v>
      </c>
    </row>
    <row r="63" spans="1:6" ht="18.75" customHeight="1" x14ac:dyDescent="0.2">
      <c r="A63" s="9" t="s">
        <v>30</v>
      </c>
      <c r="B63" s="4" t="s">
        <v>25</v>
      </c>
      <c r="C63" s="4" t="s">
        <v>6</v>
      </c>
      <c r="D63" s="10">
        <v>7390500</v>
      </c>
      <c r="E63" s="10">
        <v>7390500</v>
      </c>
      <c r="F63" s="10">
        <v>7390500</v>
      </c>
    </row>
    <row r="64" spans="1:6" ht="15" hidden="1" customHeight="1" x14ac:dyDescent="0.2">
      <c r="A64" s="9" t="s">
        <v>29</v>
      </c>
      <c r="B64" s="4" t="s">
        <v>25</v>
      </c>
      <c r="C64" s="4" t="s">
        <v>4</v>
      </c>
      <c r="D64" s="10"/>
      <c r="E64" s="10"/>
      <c r="F64" s="10"/>
    </row>
    <row r="65" spans="1:9" ht="15" customHeight="1" x14ac:dyDescent="0.2">
      <c r="A65" s="9" t="s">
        <v>28</v>
      </c>
      <c r="B65" s="4" t="s">
        <v>25</v>
      </c>
      <c r="C65" s="4" t="s">
        <v>1</v>
      </c>
      <c r="D65" s="10">
        <v>1579200</v>
      </c>
      <c r="E65" s="10">
        <v>1579200</v>
      </c>
      <c r="F65" s="10">
        <v>1579200</v>
      </c>
    </row>
    <row r="66" spans="1:9" ht="15" customHeight="1" x14ac:dyDescent="0.2">
      <c r="A66" s="9" t="s">
        <v>27</v>
      </c>
      <c r="B66" s="4" t="s">
        <v>25</v>
      </c>
      <c r="C66" s="4" t="s">
        <v>13</v>
      </c>
      <c r="D66" s="10">
        <v>38103256.550000004</v>
      </c>
      <c r="E66" s="10">
        <v>38103256.550000004</v>
      </c>
      <c r="F66" s="10">
        <v>41350065.829999998</v>
      </c>
    </row>
    <row r="67" spans="1:9" ht="32.25" customHeight="1" x14ac:dyDescent="0.2">
      <c r="A67" s="9" t="s">
        <v>26</v>
      </c>
      <c r="B67" s="4" t="s">
        <v>25</v>
      </c>
      <c r="C67" s="4" t="s">
        <v>24</v>
      </c>
      <c r="D67" s="10">
        <v>82000</v>
      </c>
      <c r="E67" s="10">
        <v>82000</v>
      </c>
      <c r="F67" s="10">
        <v>82000</v>
      </c>
    </row>
    <row r="68" spans="1:9" ht="20.25" customHeight="1" x14ac:dyDescent="0.2">
      <c r="A68" s="6" t="s">
        <v>23</v>
      </c>
      <c r="B68" s="7" t="s">
        <v>20</v>
      </c>
      <c r="C68" s="7" t="s">
        <v>8</v>
      </c>
      <c r="D68" s="8">
        <f>SUM(D69:D72)</f>
        <v>28573172.800000001</v>
      </c>
      <c r="E68" s="8">
        <v>27466999.800000001</v>
      </c>
      <c r="F68" s="8">
        <v>23770460</v>
      </c>
    </row>
    <row r="69" spans="1:9" ht="15" customHeight="1" x14ac:dyDescent="0.2">
      <c r="A69" s="9" t="s">
        <v>22</v>
      </c>
      <c r="B69" s="4" t="s">
        <v>20</v>
      </c>
      <c r="C69" s="4" t="s">
        <v>6</v>
      </c>
      <c r="D69" s="10">
        <v>28573172.800000001</v>
      </c>
      <c r="E69" s="10">
        <v>27466999.800000001</v>
      </c>
      <c r="F69" s="10">
        <v>23770460</v>
      </c>
    </row>
    <row r="70" spans="1:9" ht="18" customHeight="1" x14ac:dyDescent="0.2">
      <c r="A70" s="9" t="s">
        <v>21</v>
      </c>
      <c r="B70" s="4" t="s">
        <v>20</v>
      </c>
      <c r="C70" s="4" t="s">
        <v>4</v>
      </c>
      <c r="D70" s="10">
        <v>0</v>
      </c>
      <c r="E70" s="10">
        <v>0</v>
      </c>
      <c r="F70" s="10">
        <v>0</v>
      </c>
    </row>
    <row r="71" spans="1:9" ht="15" hidden="1" customHeight="1" x14ac:dyDescent="0.2">
      <c r="A71" s="9"/>
      <c r="B71" s="4"/>
      <c r="C71" s="4"/>
      <c r="D71" s="10"/>
      <c r="E71" s="10"/>
      <c r="F71" s="10"/>
    </row>
    <row r="72" spans="1:9" ht="32.25" hidden="1" customHeight="1" x14ac:dyDescent="0.2">
      <c r="A72" s="9"/>
      <c r="B72" s="4"/>
      <c r="C72" s="4"/>
      <c r="D72" s="10"/>
      <c r="E72" s="10"/>
      <c r="F72" s="10"/>
    </row>
    <row r="73" spans="1:9" ht="15" hidden="1" customHeight="1" x14ac:dyDescent="0.2">
      <c r="A73" s="6" t="s">
        <v>18</v>
      </c>
      <c r="B73" s="7" t="s">
        <v>14</v>
      </c>
      <c r="C73" s="7" t="s">
        <v>8</v>
      </c>
      <c r="D73" s="8"/>
      <c r="E73" s="8"/>
      <c r="F73" s="8"/>
    </row>
    <row r="74" spans="1:9" ht="15" hidden="1" customHeight="1" x14ac:dyDescent="0.2">
      <c r="A74" s="9" t="s">
        <v>17</v>
      </c>
      <c r="B74" s="4" t="s">
        <v>14</v>
      </c>
      <c r="C74" s="4" t="s">
        <v>6</v>
      </c>
      <c r="D74" s="10"/>
      <c r="E74" s="10"/>
      <c r="F74" s="10"/>
    </row>
    <row r="75" spans="1:9" ht="15" hidden="1" customHeight="1" x14ac:dyDescent="0.2">
      <c r="A75" s="9" t="s">
        <v>16</v>
      </c>
      <c r="B75" s="4" t="s">
        <v>14</v>
      </c>
      <c r="C75" s="4" t="s">
        <v>4</v>
      </c>
      <c r="D75" s="10"/>
      <c r="E75" s="10"/>
      <c r="F75" s="10"/>
    </row>
    <row r="76" spans="1:9" ht="32.25" hidden="1" customHeight="1" x14ac:dyDescent="0.2">
      <c r="A76" s="9" t="s">
        <v>15</v>
      </c>
      <c r="B76" s="4" t="s">
        <v>14</v>
      </c>
      <c r="C76" s="4" t="s">
        <v>13</v>
      </c>
      <c r="D76" s="10"/>
      <c r="E76" s="10"/>
      <c r="F76" s="10"/>
    </row>
    <row r="77" spans="1:9" ht="32.25" customHeight="1" x14ac:dyDescent="0.2">
      <c r="A77" s="6" t="s">
        <v>12</v>
      </c>
      <c r="B77" s="7" t="s">
        <v>10</v>
      </c>
      <c r="C77" s="7" t="s">
        <v>8</v>
      </c>
      <c r="D77" s="8">
        <f>SUM(D78)</f>
        <v>2234.25</v>
      </c>
      <c r="E77" s="8">
        <f>SUM(E78)</f>
        <v>584.92999999999995</v>
      </c>
      <c r="F77" s="8">
        <f>SUM(F78)</f>
        <v>0</v>
      </c>
      <c r="H77" s="3"/>
      <c r="I77" s="3"/>
    </row>
    <row r="78" spans="1:9" ht="32.25" customHeight="1" x14ac:dyDescent="0.2">
      <c r="A78" s="9" t="s">
        <v>11</v>
      </c>
      <c r="B78" s="4" t="s">
        <v>10</v>
      </c>
      <c r="C78" s="4" t="s">
        <v>6</v>
      </c>
      <c r="D78" s="10">
        <v>2234.25</v>
      </c>
      <c r="E78" s="10">
        <v>584.92999999999995</v>
      </c>
      <c r="F78" s="10">
        <v>0</v>
      </c>
    </row>
    <row r="79" spans="1:9" ht="48.95" customHeight="1" x14ac:dyDescent="0.2">
      <c r="A79" s="6" t="s">
        <v>9</v>
      </c>
      <c r="B79" s="7" t="s">
        <v>2</v>
      </c>
      <c r="C79" s="7" t="s">
        <v>8</v>
      </c>
      <c r="D79" s="8">
        <f>SUM(D80:D82)</f>
        <v>5990500</v>
      </c>
      <c r="E79" s="8">
        <f>SUM(E80:E82)</f>
        <v>1990500</v>
      </c>
      <c r="F79" s="8">
        <f>SUM(F80:F82)</f>
        <v>1990500</v>
      </c>
    </row>
    <row r="80" spans="1:9" ht="64.5" customHeight="1" x14ac:dyDescent="0.2">
      <c r="A80" s="9" t="s">
        <v>7</v>
      </c>
      <c r="B80" s="4" t="s">
        <v>2</v>
      </c>
      <c r="C80" s="4" t="s">
        <v>6</v>
      </c>
      <c r="D80" s="10">
        <v>1990500</v>
      </c>
      <c r="E80" s="10">
        <v>1990500</v>
      </c>
      <c r="F80" s="10">
        <v>1990500</v>
      </c>
    </row>
    <row r="81" spans="1:6" ht="15.75" hidden="1" customHeight="1" x14ac:dyDescent="0.2">
      <c r="A81" s="9" t="s">
        <v>5</v>
      </c>
      <c r="B81" s="4" t="s">
        <v>2</v>
      </c>
      <c r="C81" s="4" t="s">
        <v>4</v>
      </c>
      <c r="D81" s="10">
        <v>0</v>
      </c>
      <c r="E81" s="10">
        <v>0</v>
      </c>
      <c r="F81" s="10">
        <v>0</v>
      </c>
    </row>
    <row r="82" spans="1:6" ht="33.75" customHeight="1" x14ac:dyDescent="0.2">
      <c r="A82" s="13" t="s">
        <v>3</v>
      </c>
      <c r="B82" s="14" t="s">
        <v>2</v>
      </c>
      <c r="C82" s="14" t="s">
        <v>1</v>
      </c>
      <c r="D82" s="10">
        <v>4000000</v>
      </c>
      <c r="E82" s="10">
        <v>0</v>
      </c>
      <c r="F82" s="10">
        <v>0</v>
      </c>
    </row>
    <row r="83" spans="1:6" ht="28.5" customHeight="1" x14ac:dyDescent="0.2">
      <c r="A83" s="18" t="s">
        <v>0</v>
      </c>
      <c r="B83" s="18"/>
      <c r="C83" s="18"/>
      <c r="D83" s="15">
        <f>D5+D14+D17+D22+D34+D39+D44+D52+D55+D62+D68+D73+D77+D79</f>
        <v>931360467.90999985</v>
      </c>
      <c r="E83" s="15">
        <f>E5+E14+E17+E22+E34+E39+E44+E52+E55+E62+E68+E73+E77+E79</f>
        <v>819643932.90999985</v>
      </c>
      <c r="F83" s="15">
        <f>F5+F14+F17+F22+F34+F39+F44+F52+F55+F62+F68+F73+F77+F79</f>
        <v>789255536.78000009</v>
      </c>
    </row>
  </sheetData>
  <autoFilter ref="A4:F83"/>
  <mergeCells count="3">
    <mergeCell ref="A1:F1"/>
    <mergeCell ref="A2:F2"/>
    <mergeCell ref="A83:C83"/>
  </mergeCells>
  <pageMargins left="0.39370078740157483" right="0.39370078740157483" top="0.59055118110236227" bottom="0.26" header="0.31496062992125984" footer="0.17"/>
  <pageSetup paperSize="9" scale="88" fitToHeight="0" orientation="portrait" r:id="rId1"/>
  <headerFooter>
    <oddHeader>&amp;C&amp;"Segoe UI,Обычный"&amp;P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ФСР</vt:lpstr>
      <vt:lpstr>ФСР!Заголовки_для_печати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Бунакова</cp:lastModifiedBy>
  <cp:lastPrinted>2025-11-18T11:08:02Z</cp:lastPrinted>
  <dcterms:created xsi:type="dcterms:W3CDTF">2021-10-28T08:24:53Z</dcterms:created>
  <dcterms:modified xsi:type="dcterms:W3CDTF">2025-11-18T11:35:31Z</dcterms:modified>
</cp:coreProperties>
</file>